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平台需求表" sheetId="3" r:id="rId1"/>
    <sheet name="轴运动模式" sheetId="4" r:id="rId2"/>
  </sheets>
  <definedNames>
    <definedName name="_xlnm.Print_Area" localSheetId="0">平台需求表!$A$1:$G$21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6" name="ID_EA15727283CB419FBEA1088EC7BA53B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90090" y="780415"/>
          <a:ext cx="4128135" cy="247142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2" name="ID_9D12BFD8CBE94BE69A9F430A328C15DD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387600" y="4228465"/>
          <a:ext cx="2760345" cy="245745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<sst xmlns="http://schemas.openxmlformats.org/spreadsheetml/2006/main" count="89" uniqueCount="61">
  <si>
    <t>Linear motor parameter requirement table</t>
  </si>
  <si>
    <t>Platform isolation method</t>
  </si>
  <si>
    <t>Active isolation / Airbag isolation / Rubber pad isolation, etc.</t>
  </si>
  <si>
    <t>Axis</t>
  </si>
  <si>
    <t>Example for X/Y/Z-axis</t>
  </si>
  <si>
    <t>Servo Driver</t>
  </si>
  <si>
    <t>Bus/Pulse/Brand/Model requirements</t>
  </si>
  <si>
    <t>Axis operating mode</t>
  </si>
  <si>
    <t>See Excel file tabs</t>
  </si>
  <si>
    <t>Effective stroke (mm)</t>
  </si>
  <si>
    <t>Soft and hard limit triggers are not included</t>
  </si>
  <si>
    <t>Load weight (kg)</t>
  </si>
  <si>
    <t>Weight of the mechanism to be mounted on the mounting plate as 
required by the customer</t>
  </si>
  <si>
    <t>Maximum velocity (mm/s)</t>
  </si>
  <si>
    <t>Example：1000mm/s</t>
  </si>
  <si>
    <t>Maximum acceleration (g)</t>
  </si>
  <si>
    <t>g=10m/s²</t>
  </si>
  <si>
    <t>Horizontal straightness (um)</t>
  </si>
  <si>
    <t>Example: ±5um (Single-sided measurement with a typical 
interferometer with a 10mm point spacing）</t>
  </si>
  <si>
    <t>Vertical straightness (um)</t>
  </si>
  <si>
    <t>Example: ±10um (Single-sided measurement with a typical 
interferometer with a 10mm point spacing）</t>
  </si>
  <si>
    <t>Repeatability (um)</t>
  </si>
  <si>
    <t>Example: ±2um (One-way measurement with a typical interferometer 
with a 10mm point spacing）</t>
  </si>
  <si>
    <t>Compensated positioning 
accuracy (um)</t>
  </si>
  <si>
    <t>Example: ±4um (One-way measurement with a typical interferometer 
with a 10mm point spacing）</t>
  </si>
  <si>
    <t>Yaw misalignment (arc seconds)</t>
  </si>
  <si>
    <t>Example：±5 arc sec (Single-sided measurement with a typical 
interferometer with a 10mm point spacing）</t>
  </si>
  <si>
    <t>Pitch (arc seconds)</t>
  </si>
  <si>
    <t>Example: ±10 arc sec (Single-sided measurement with a typical 
interferometer with a 10mm point spacing）</t>
  </si>
  <si>
    <t>Velocity stability</t>
  </si>
  <si>
    <t>Example: ±0.5% @ 200mm/s (Velocity fluctuation under constant 
speed of 200mm/s)</t>
  </si>
  <si>
    <t>Settling time (ms)</t>
  </si>
  <si>
    <t>Example: 50ms ±1um (Settling within ±1μm tolerance 
within 50 milliseconds）</t>
  </si>
  <si>
    <t>Steady-state error (μm)</t>
  </si>
  <si>
    <t>Example: ±0.5μm (Enabled stationary state, tracking error value</t>
  </si>
  <si>
    <t>Orthogonality between
 platform axes (um)</t>
  </si>
  <si>
    <t>Example: X⊥Y ≤ 10um (Typically measured on a 500×500mm 
square scale)</t>
  </si>
  <si>
    <t>Parallelism between
 platform axes (um)</t>
  </si>
  <si>
    <t>Example: Y1//Y2 ≤ 10um (Typically measured on a 500×500mm 
square scale)</t>
  </si>
  <si>
    <t>Other requirements</t>
  </si>
  <si>
    <r>
      <t xml:space="preserve">1.Cleanroom grade for platform use
2.Are specific brands required for standard components?
3.Motor and encoder cable lengths and connector requirements
</t>
    </r>
    <r>
      <rPr>
        <sz val="10"/>
        <color rgb="FFFF0000"/>
        <rFont val="宋体"/>
        <charset val="134"/>
        <scheme val="minor"/>
      </rPr>
      <t>Note: Please configure accuracy requirements reasonably, as they are related to the overall cost of your system. For items without requirements, please mark as ×.</t>
    </r>
  </si>
  <si>
    <r>
      <rPr>
        <sz val="18"/>
        <color theme="1"/>
        <rFont val="宋体"/>
        <charset val="134"/>
      </rPr>
      <t xml:space="preserve">轴运动模式
</t>
    </r>
    <r>
      <rPr>
        <sz val="12"/>
        <color theme="1"/>
        <rFont val="宋体"/>
        <charset val="134"/>
      </rPr>
      <t>（实际应用中速度加速曲线可能为S曲线，这里简化为线性加速）</t>
    </r>
  </si>
  <si>
    <r>
      <rPr>
        <b/>
        <sz val="12"/>
        <color theme="1"/>
        <rFont val="宋体"/>
        <charset val="134"/>
      </rPr>
      <t>模式一</t>
    </r>
    <r>
      <rPr>
        <sz val="12"/>
        <color theme="1"/>
        <rFont val="宋体"/>
        <charset val="134"/>
      </rPr>
      <t>（长距离点位运动，往返点位运动，直线插补运动等）</t>
    </r>
  </si>
  <si>
    <t>△T1=</t>
  </si>
  <si>
    <t>s</t>
  </si>
  <si>
    <t>△T2=</t>
  </si>
  <si>
    <t>△T3=</t>
  </si>
  <si>
    <t>△T4=</t>
  </si>
  <si>
    <t>仅填蓝色单元格，其它为公式计算</t>
  </si>
  <si>
    <t>加速度=</t>
  </si>
  <si>
    <t>g</t>
  </si>
  <si>
    <t>Vmax=</t>
  </si>
  <si>
    <t>m/s</t>
  </si>
  <si>
    <t>减速度=</t>
  </si>
  <si>
    <t>总运动时间=</t>
  </si>
  <si>
    <t>加速段位移=</t>
  </si>
  <si>
    <t>mm</t>
  </si>
  <si>
    <t>匀速段位移=</t>
  </si>
  <si>
    <t>减速段位移=</t>
  </si>
  <si>
    <t>总位移=</t>
  </si>
  <si>
    <r>
      <rPr>
        <b/>
        <sz val="12"/>
        <color theme="1"/>
        <rFont val="宋体"/>
        <charset val="134"/>
      </rPr>
      <t>模式二</t>
    </r>
    <r>
      <rPr>
        <sz val="12"/>
        <color theme="1"/>
        <rFont val="宋体"/>
        <charset val="134"/>
      </rPr>
      <t>（连续短距离步进，连续反复运动，圆弧插补，CCD位置修正等）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</si>
</sst>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00B0F0"/>
      <name val="宋体"/>
      <charset val="134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B0F0"/>
      <name val="宋体"/>
      <charset val="134"/>
      <scheme val="minor"/>
    </font>
    <font>
      <i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rgb="FF00B0F0"/>
      <name val="宋体"/>
      <charset val="134"/>
      <scheme val="minor"/>
    </font>
    <font>
      <i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i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Protection="1">
      <alignment vertical="center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vertical="center" wrapText="1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6" fillId="2" borderId="0" xfId="0" applyFont="1" applyFill="1" applyProtection="1">
      <alignment vertical="center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left" vertical="top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42EE7B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85" zoomScaleNormal="85" workbookViewId="0">
      <selection activeCell="H21" sqref="H21"/>
    </sheetView>
  </sheetViews>
  <sheetFormatPr defaultColWidth="9" defaultRowHeight="14.25"/>
  <cols>
    <col min="1" max="1" width="24.5583333333333" style="19" customWidth="1"/>
    <col min="2" max="3" width="15.6333333333333" style="20" customWidth="1"/>
    <col min="4" max="4" width="12.5" style="20" customWidth="1"/>
    <col min="5" max="5" width="15.6333333333333" style="20" customWidth="1"/>
    <col min="6" max="6" width="13.1333333333333" style="20" customWidth="1"/>
    <col min="7" max="7" width="72.1916666666667" style="21" customWidth="1"/>
    <col min="8" max="12" width="9" style="22"/>
    <col min="13" max="16384" width="9" style="23"/>
  </cols>
  <sheetData>
    <row r="1" s="16" customFormat="1" ht="30" customHeight="1" spans="1:12">
      <c r="A1" s="24" t="s">
        <v>0</v>
      </c>
      <c r="G1" s="25"/>
      <c r="H1" s="26"/>
      <c r="I1" s="26"/>
      <c r="J1" s="26"/>
      <c r="K1" s="26"/>
      <c r="L1" s="26"/>
    </row>
    <row r="2" s="17" customFormat="1" ht="30" customHeight="1" spans="1:12">
      <c r="A2" s="27" t="s">
        <v>1</v>
      </c>
      <c r="B2" s="28"/>
      <c r="C2" s="28"/>
      <c r="D2" s="28"/>
      <c r="E2" s="28"/>
      <c r="F2" s="28"/>
      <c r="G2" s="29" t="s">
        <v>2</v>
      </c>
      <c r="H2" s="30"/>
      <c r="I2" s="30"/>
      <c r="J2" s="30"/>
      <c r="K2" s="30"/>
      <c r="L2" s="30"/>
    </row>
    <row r="3" s="17" customFormat="1" ht="30" customHeight="1" spans="1:12">
      <c r="A3" s="31" t="s">
        <v>3</v>
      </c>
      <c r="B3" s="28"/>
      <c r="C3" s="32"/>
      <c r="D3" s="32"/>
      <c r="E3" s="32"/>
      <c r="F3" s="32"/>
      <c r="G3" s="33" t="s">
        <v>4</v>
      </c>
      <c r="H3" s="30"/>
      <c r="I3" s="30"/>
      <c r="J3" s="30"/>
      <c r="K3" s="30"/>
      <c r="L3" s="30"/>
    </row>
    <row r="4" s="17" customFormat="1" ht="30" customHeight="1" spans="1:12">
      <c r="A4" s="31" t="s">
        <v>5</v>
      </c>
      <c r="B4" s="34"/>
      <c r="C4" s="32"/>
      <c r="D4" s="32"/>
      <c r="E4" s="32"/>
      <c r="F4" s="32"/>
      <c r="G4" s="29" t="s">
        <v>6</v>
      </c>
      <c r="H4" s="30"/>
      <c r="I4" s="30"/>
      <c r="J4" s="30"/>
      <c r="K4" s="30"/>
      <c r="L4" s="30"/>
    </row>
    <row r="5" s="17" customFormat="1" ht="30" customHeight="1" spans="1:12">
      <c r="A5" s="31" t="s">
        <v>7</v>
      </c>
      <c r="B5" s="28"/>
      <c r="C5" s="32"/>
      <c r="D5" s="32"/>
      <c r="E5" s="32"/>
      <c r="F5" s="32"/>
      <c r="G5" s="33" t="s">
        <v>8</v>
      </c>
      <c r="H5" s="35"/>
      <c r="I5" s="35"/>
      <c r="J5" s="35"/>
      <c r="K5" s="35"/>
      <c r="L5" s="35"/>
    </row>
    <row r="6" s="17" customFormat="1" ht="30" customHeight="1" spans="1:12">
      <c r="A6" s="31" t="s">
        <v>9</v>
      </c>
      <c r="B6" s="32"/>
      <c r="C6" s="32"/>
      <c r="D6" s="32"/>
      <c r="E6" s="32"/>
      <c r="F6" s="32"/>
      <c r="G6" s="29" t="s">
        <v>10</v>
      </c>
      <c r="H6" s="35"/>
      <c r="I6" s="35"/>
      <c r="J6" s="35"/>
      <c r="K6" s="35"/>
      <c r="L6" s="35"/>
    </row>
    <row r="7" s="17" customFormat="1" ht="30" customHeight="1" spans="1:12">
      <c r="A7" s="31" t="s">
        <v>11</v>
      </c>
      <c r="B7" s="32"/>
      <c r="C7" s="32"/>
      <c r="D7" s="32"/>
      <c r="E7" s="32"/>
      <c r="F7" s="32"/>
      <c r="G7" s="33" t="s">
        <v>12</v>
      </c>
      <c r="H7" s="35"/>
      <c r="I7" s="35"/>
      <c r="J7" s="35"/>
      <c r="K7" s="35"/>
      <c r="L7" s="35"/>
    </row>
    <row r="8" s="17" customFormat="1" ht="30" customHeight="1" spans="1:12">
      <c r="A8" s="31" t="s">
        <v>13</v>
      </c>
      <c r="B8" s="32"/>
      <c r="C8" s="32"/>
      <c r="D8" s="32"/>
      <c r="E8" s="32"/>
      <c r="F8" s="32"/>
      <c r="G8" s="29" t="s">
        <v>14</v>
      </c>
      <c r="H8" s="35"/>
      <c r="I8" s="35"/>
      <c r="J8" s="35"/>
      <c r="K8" s="35"/>
      <c r="L8" s="35"/>
    </row>
    <row r="9" s="17" customFormat="1" ht="30" customHeight="1" spans="1:12">
      <c r="A9" s="31" t="s">
        <v>15</v>
      </c>
      <c r="B9" s="36"/>
      <c r="C9" s="36"/>
      <c r="D9" s="36"/>
      <c r="E9" s="36"/>
      <c r="F9" s="32"/>
      <c r="G9" s="29" t="s">
        <v>16</v>
      </c>
      <c r="H9" s="35"/>
      <c r="I9" s="35"/>
      <c r="J9" s="35"/>
      <c r="K9" s="35"/>
      <c r="L9" s="35"/>
    </row>
    <row r="10" s="18" customFormat="1" ht="30" customHeight="1" spans="1:12">
      <c r="A10" s="31" t="s">
        <v>17</v>
      </c>
      <c r="B10" s="36"/>
      <c r="C10" s="36"/>
      <c r="D10" s="36"/>
      <c r="E10" s="36"/>
      <c r="F10" s="32"/>
      <c r="G10" s="33" t="s">
        <v>18</v>
      </c>
      <c r="H10" s="35"/>
      <c r="I10" s="35"/>
      <c r="J10" s="35"/>
      <c r="K10" s="35"/>
      <c r="L10" s="35"/>
    </row>
    <row r="11" s="18" customFormat="1" ht="30" customHeight="1" spans="1:12">
      <c r="A11" s="31" t="s">
        <v>19</v>
      </c>
      <c r="B11" s="36"/>
      <c r="C11" s="36"/>
      <c r="D11" s="36"/>
      <c r="E11" s="36"/>
      <c r="F11" s="32"/>
      <c r="G11" s="33" t="s">
        <v>20</v>
      </c>
      <c r="H11" s="35"/>
      <c r="I11" s="35"/>
      <c r="J11" s="35"/>
      <c r="K11" s="35"/>
      <c r="L11" s="35"/>
    </row>
    <row r="12" s="18" customFormat="1" ht="30" customHeight="1" spans="1:12">
      <c r="A12" s="31" t="s">
        <v>21</v>
      </c>
      <c r="B12" s="36"/>
      <c r="C12" s="36"/>
      <c r="D12" s="36"/>
      <c r="E12" s="36"/>
      <c r="F12" s="32"/>
      <c r="G12" s="33" t="s">
        <v>22</v>
      </c>
      <c r="H12" s="35"/>
      <c r="I12" s="35"/>
      <c r="J12" s="35"/>
      <c r="K12" s="35"/>
      <c r="L12" s="35"/>
    </row>
    <row r="13" s="17" customFormat="1" ht="30" customHeight="1" spans="1:7">
      <c r="A13" s="37" t="s">
        <v>23</v>
      </c>
      <c r="B13" s="36"/>
      <c r="C13" s="36"/>
      <c r="D13" s="36"/>
      <c r="E13" s="36"/>
      <c r="F13" s="32"/>
      <c r="G13" s="33" t="s">
        <v>24</v>
      </c>
    </row>
    <row r="14" s="18" customFormat="1" ht="30" customHeight="1" spans="1:12">
      <c r="A14" s="31" t="s">
        <v>25</v>
      </c>
      <c r="B14" s="36"/>
      <c r="C14" s="36"/>
      <c r="D14" s="36"/>
      <c r="E14" s="36"/>
      <c r="F14" s="32"/>
      <c r="G14" s="33" t="s">
        <v>26</v>
      </c>
      <c r="H14" s="35"/>
      <c r="I14" s="35"/>
      <c r="J14" s="35"/>
      <c r="K14" s="35"/>
      <c r="L14" s="35"/>
    </row>
    <row r="15" s="18" customFormat="1" ht="30" customHeight="1" spans="1:12">
      <c r="A15" s="31" t="s">
        <v>27</v>
      </c>
      <c r="B15" s="36"/>
      <c r="C15" s="36"/>
      <c r="D15" s="36"/>
      <c r="E15" s="36"/>
      <c r="F15" s="32"/>
      <c r="G15" s="33" t="s">
        <v>28</v>
      </c>
      <c r="H15" s="35"/>
      <c r="I15" s="35"/>
      <c r="J15" s="35"/>
      <c r="K15" s="35"/>
      <c r="L15" s="35"/>
    </row>
    <row r="16" s="18" customFormat="1" ht="30" customHeight="1" spans="1:12">
      <c r="A16" s="31" t="s">
        <v>29</v>
      </c>
      <c r="B16" s="36"/>
      <c r="C16" s="36"/>
      <c r="D16" s="36"/>
      <c r="E16" s="36"/>
      <c r="F16" s="32"/>
      <c r="G16" s="33" t="s">
        <v>30</v>
      </c>
      <c r="H16" s="35"/>
      <c r="I16" s="35"/>
      <c r="J16" s="35"/>
      <c r="K16" s="35"/>
      <c r="L16" s="35"/>
    </row>
    <row r="17" s="18" customFormat="1" ht="30" customHeight="1" spans="1:7">
      <c r="A17" s="31" t="s">
        <v>31</v>
      </c>
      <c r="B17" s="36"/>
      <c r="C17" s="36"/>
      <c r="D17" s="36"/>
      <c r="E17" s="36"/>
      <c r="F17" s="36"/>
      <c r="G17" s="33" t="s">
        <v>32</v>
      </c>
    </row>
    <row r="18" s="18" customFormat="1" ht="30" customHeight="1" spans="1:12">
      <c r="A18" s="31" t="s">
        <v>33</v>
      </c>
      <c r="B18" s="36"/>
      <c r="C18" s="36"/>
      <c r="D18" s="36"/>
      <c r="E18" s="36"/>
      <c r="F18" s="32"/>
      <c r="G18" s="29" t="s">
        <v>34</v>
      </c>
      <c r="H18" s="35"/>
      <c r="I18" s="35"/>
      <c r="J18" s="35"/>
      <c r="K18" s="35"/>
      <c r="L18" s="35"/>
    </row>
    <row r="19" s="17" customFormat="1" ht="30" customHeight="1" spans="1:12">
      <c r="A19" s="38" t="s">
        <v>35</v>
      </c>
      <c r="B19" s="32"/>
      <c r="C19" s="32"/>
      <c r="D19" s="32"/>
      <c r="E19" s="32"/>
      <c r="F19" s="32"/>
      <c r="G19" s="33" t="s">
        <v>36</v>
      </c>
      <c r="H19" s="30"/>
      <c r="I19" s="30"/>
      <c r="J19" s="30"/>
      <c r="K19" s="30"/>
      <c r="L19" s="30"/>
    </row>
    <row r="20" s="17" customFormat="1" ht="30" customHeight="1" spans="1:12">
      <c r="A20" s="31" t="s">
        <v>37</v>
      </c>
      <c r="B20" s="32">
        <v>5</v>
      </c>
      <c r="C20" s="32"/>
      <c r="D20" s="32"/>
      <c r="E20" s="32"/>
      <c r="F20" s="32"/>
      <c r="G20" s="33" t="s">
        <v>38</v>
      </c>
      <c r="H20" s="30"/>
      <c r="I20" s="30"/>
      <c r="J20" s="30"/>
      <c r="K20" s="30"/>
      <c r="L20" s="30"/>
    </row>
    <row r="21" s="18" customFormat="1" ht="95.1" customHeight="1" spans="1:12">
      <c r="A21" s="31" t="s">
        <v>39</v>
      </c>
      <c r="B21" s="39" t="s">
        <v>40</v>
      </c>
      <c r="C21" s="39"/>
      <c r="D21" s="39"/>
      <c r="E21" s="39"/>
      <c r="F21" s="39"/>
      <c r="G21" s="29"/>
      <c r="H21" s="35"/>
      <c r="I21" s="35"/>
      <c r="J21" s="35"/>
      <c r="K21" s="35"/>
      <c r="L21" s="35"/>
    </row>
  </sheetData>
  <sheetProtection formatCells="0" formatColumns="0" formatRows="0" insertRows="0" insertColumns="0" insertHyperlinks="0" deleteColumns="0" deleteRows="0" sort="0" autoFilter="0" pivotTables="0"/>
  <mergeCells count="5">
    <mergeCell ref="A1:F1"/>
    <mergeCell ref="B2:F2"/>
    <mergeCell ref="B19:F19"/>
    <mergeCell ref="B20:F20"/>
    <mergeCell ref="B21:F2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zoomScale="90" zoomScaleNormal="90" topLeftCell="A8" workbookViewId="0">
      <selection activeCell="A8" sqref="A8:L8"/>
    </sheetView>
  </sheetViews>
  <sheetFormatPr defaultColWidth="9" defaultRowHeight="13.5"/>
  <cols>
    <col min="1" max="1" width="13.6333333333333" style="2" customWidth="1"/>
    <col min="2" max="3" width="6.63333333333333" style="2" customWidth="1"/>
    <col min="4" max="4" width="13.6333333333333" style="2" customWidth="1"/>
    <col min="5" max="6" width="6.63333333333333" style="2" customWidth="1"/>
    <col min="7" max="7" width="13.6333333333333" style="2" customWidth="1"/>
    <col min="8" max="9" width="6.63333333333333" style="2" customWidth="1"/>
    <col min="10" max="10" width="13.6333333333333" style="2" customWidth="1"/>
    <col min="11" max="12" width="6.63333333333333" style="2" customWidth="1"/>
    <col min="13" max="13" width="38.8833333333333" style="2" customWidth="1"/>
    <col min="14" max="14" width="0.25" style="2" customWidth="1"/>
    <col min="15" max="15" width="9" style="2" hidden="1" customWidth="1"/>
    <col min="16" max="16384" width="9" style="2"/>
  </cols>
  <sheetData>
    <row r="1" s="1" customFormat="1" ht="39.95" customHeight="1" spans="1:12">
      <c r="A1" s="3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8" customHeight="1" spans="1:12">
      <c r="A2" s="5" t="s">
        <v>42</v>
      </c>
      <c r="B2" s="6"/>
      <c r="C2" s="6"/>
      <c r="D2" s="6"/>
      <c r="E2" s="6"/>
      <c r="F2" s="6"/>
      <c r="G2" s="6"/>
      <c r="H2" s="6"/>
      <c r="I2" s="6"/>
      <c r="J2" s="6"/>
      <c r="K2" s="6"/>
      <c r="L2" s="12"/>
    </row>
    <row r="3" s="1" customFormat="1" ht="200.1" customHeight="1" spans="1:12">
      <c r="A3" s="7" t="str">
        <f>_xlfn.DISPIMG("ID_EA15727283CB419FBEA1088EC7BA53BA",1)</f>
        <v>=DISPIMG("ID_EA15727283CB419FBEA1088EC7BA53BA",1)</v>
      </c>
      <c r="B3" s="8"/>
      <c r="C3" s="8"/>
      <c r="D3" s="8"/>
      <c r="E3" s="8"/>
      <c r="F3" s="8"/>
      <c r="G3" s="8"/>
      <c r="H3" s="8"/>
      <c r="I3" s="8"/>
      <c r="J3" s="8"/>
      <c r="K3" s="8"/>
      <c r="L3" s="13"/>
    </row>
    <row r="4" s="1" customFormat="1" ht="18" customHeight="1" spans="1:13">
      <c r="A4" s="7" t="s">
        <v>43</v>
      </c>
      <c r="B4" s="9">
        <v>0.1</v>
      </c>
      <c r="C4" s="8" t="s">
        <v>44</v>
      </c>
      <c r="D4" s="8" t="s">
        <v>45</v>
      </c>
      <c r="E4" s="9">
        <v>0.5</v>
      </c>
      <c r="F4" s="8" t="s">
        <v>44</v>
      </c>
      <c r="G4" s="8" t="s">
        <v>46</v>
      </c>
      <c r="H4" s="9">
        <v>0.1</v>
      </c>
      <c r="I4" s="8" t="s">
        <v>44</v>
      </c>
      <c r="J4" s="8" t="s">
        <v>47</v>
      </c>
      <c r="K4" s="9">
        <v>1</v>
      </c>
      <c r="L4" s="13" t="s">
        <v>44</v>
      </c>
      <c r="M4" s="14" t="s">
        <v>48</v>
      </c>
    </row>
    <row r="5" s="1" customFormat="1" ht="18" customHeight="1" spans="1:12">
      <c r="A5" s="7" t="s">
        <v>49</v>
      </c>
      <c r="B5" s="8">
        <f>E5/B4/10</f>
        <v>0.5</v>
      </c>
      <c r="C5" s="8" t="s">
        <v>50</v>
      </c>
      <c r="D5" s="8" t="s">
        <v>51</v>
      </c>
      <c r="E5" s="9">
        <v>0.5</v>
      </c>
      <c r="F5" s="8" t="s">
        <v>52</v>
      </c>
      <c r="G5" s="8" t="s">
        <v>53</v>
      </c>
      <c r="H5" s="8">
        <f>E5/H4/10</f>
        <v>0.5</v>
      </c>
      <c r="I5" s="8" t="s">
        <v>50</v>
      </c>
      <c r="J5" s="8" t="s">
        <v>54</v>
      </c>
      <c r="K5" s="8">
        <f>B4+E4+H4</f>
        <v>0.7</v>
      </c>
      <c r="L5" s="13" t="s">
        <v>44</v>
      </c>
    </row>
    <row r="6" s="1" customFormat="1" ht="18" customHeight="1" spans="1:12">
      <c r="A6" s="10" t="s">
        <v>55</v>
      </c>
      <c r="B6" s="11">
        <f>B5*10*B4*B4*1000/2</f>
        <v>25</v>
      </c>
      <c r="C6" s="11" t="s">
        <v>56</v>
      </c>
      <c r="D6" s="11" t="s">
        <v>57</v>
      </c>
      <c r="E6" s="11">
        <f>E5*E4*1000</f>
        <v>250</v>
      </c>
      <c r="F6" s="11" t="s">
        <v>56</v>
      </c>
      <c r="G6" s="11" t="s">
        <v>58</v>
      </c>
      <c r="H6" s="11">
        <f>H5*10*H4*H4*1000/2</f>
        <v>25</v>
      </c>
      <c r="I6" s="11" t="s">
        <v>56</v>
      </c>
      <c r="J6" s="11" t="s">
        <v>59</v>
      </c>
      <c r="K6" s="11">
        <f>B6+E6+H6</f>
        <v>300</v>
      </c>
      <c r="L6" s="15" t="s">
        <v>56</v>
      </c>
    </row>
    <row r="7" s="1" customFormat="1" ht="18" customHeight="1" spans="1:12">
      <c r="A7" s="5" t="s">
        <v>60</v>
      </c>
      <c r="B7" s="6"/>
      <c r="C7" s="6"/>
      <c r="D7" s="6"/>
      <c r="E7" s="6"/>
      <c r="F7" s="6"/>
      <c r="G7" s="6"/>
      <c r="H7" s="6"/>
      <c r="I7" s="6"/>
      <c r="J7" s="6"/>
      <c r="K7" s="6"/>
      <c r="L7" s="12"/>
    </row>
    <row r="8" s="1" customFormat="1" ht="200.1" customHeight="1" spans="1:12">
      <c r="A8" s="7" t="str">
        <f>_xlfn.DISPIMG("ID_9D12BFD8CBE94BE69A9F430A328C15DD",1)</f>
        <v>=DISPIMG("ID_9D12BFD8CBE94BE69A9F430A328C15DD",1)</v>
      </c>
      <c r="B8" s="8"/>
      <c r="C8" s="8"/>
      <c r="D8" s="8"/>
      <c r="E8" s="8"/>
      <c r="F8" s="8"/>
      <c r="G8" s="8"/>
      <c r="H8" s="8"/>
      <c r="I8" s="8"/>
      <c r="J8" s="8"/>
      <c r="K8" s="8"/>
      <c r="L8" s="13"/>
    </row>
    <row r="9" s="1" customFormat="1" ht="18" customHeight="1" spans="1:12">
      <c r="A9" s="7" t="s">
        <v>43</v>
      </c>
      <c r="B9" s="9">
        <v>0.1</v>
      </c>
      <c r="C9" s="8" t="s">
        <v>44</v>
      </c>
      <c r="D9" s="8" t="s">
        <v>45</v>
      </c>
      <c r="E9" s="9">
        <v>0.1</v>
      </c>
      <c r="F9" s="8" t="s">
        <v>44</v>
      </c>
      <c r="G9" s="8" t="s">
        <v>46</v>
      </c>
      <c r="H9" s="9">
        <v>1</v>
      </c>
      <c r="I9" s="8" t="s">
        <v>44</v>
      </c>
      <c r="J9" s="8"/>
      <c r="K9" s="8"/>
      <c r="L9" s="13"/>
    </row>
    <row r="10" s="1" customFormat="1" ht="18" customHeight="1" spans="1:12">
      <c r="A10" s="7" t="s">
        <v>49</v>
      </c>
      <c r="B10" s="8">
        <f>H10/B9/10</f>
        <v>0.5</v>
      </c>
      <c r="C10" s="8" t="s">
        <v>50</v>
      </c>
      <c r="D10" s="8" t="s">
        <v>53</v>
      </c>
      <c r="E10" s="8">
        <f>H10/E9/10</f>
        <v>0.5</v>
      </c>
      <c r="F10" s="8" t="s">
        <v>50</v>
      </c>
      <c r="G10" s="8" t="s">
        <v>51</v>
      </c>
      <c r="H10" s="9">
        <v>0.5</v>
      </c>
      <c r="I10" s="8" t="s">
        <v>52</v>
      </c>
      <c r="J10" s="8"/>
      <c r="K10" s="8"/>
      <c r="L10" s="13"/>
    </row>
    <row r="11" s="1" customFormat="1" ht="18" customHeight="1" spans="1:12">
      <c r="A11" s="10" t="s">
        <v>55</v>
      </c>
      <c r="B11" s="11">
        <f>B10*10*B9*B9*1000/2</f>
        <v>25</v>
      </c>
      <c r="C11" s="11" t="s">
        <v>56</v>
      </c>
      <c r="D11" s="11" t="s">
        <v>58</v>
      </c>
      <c r="E11" s="11">
        <f>E10*10*E9*E9*1000/2</f>
        <v>25</v>
      </c>
      <c r="F11" s="11" t="s">
        <v>56</v>
      </c>
      <c r="G11" s="11" t="s">
        <v>59</v>
      </c>
      <c r="H11" s="11">
        <f>B11+E11</f>
        <v>50</v>
      </c>
      <c r="I11" s="11" t="s">
        <v>56</v>
      </c>
      <c r="J11" s="8" t="s">
        <v>54</v>
      </c>
      <c r="K11" s="8">
        <f>B9+E9</f>
        <v>0.2</v>
      </c>
      <c r="L11" s="13" t="s">
        <v>44</v>
      </c>
    </row>
  </sheetData>
  <sheetProtection sheet="1" formatCells="0" formatColumns="0" formatRows="0" insertRows="0" insertColumns="0" insertHyperlinks="0" deleteColumns="0" deleteRows="0" sort="0" autoFilter="0" pivotTables="0"/>
  <mergeCells count="5">
    <mergeCell ref="A1:L1"/>
    <mergeCell ref="A2:L2"/>
    <mergeCell ref="A3:L3"/>
    <mergeCell ref="A7:L7"/>
    <mergeCell ref="A8:L8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平台需求表</vt:lpstr>
      <vt:lpstr>轴运动模式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yancx111042</dc:creator>
  <cp:lastModifiedBy>A胡燕</cp:lastModifiedBy>
  <dcterms:created xsi:type="dcterms:W3CDTF">2018-02-19T02:17:00Z</dcterms:created>
  <dcterms:modified xsi:type="dcterms:W3CDTF">2024-05-27T07:01:04Z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BEA254EB1C004E0B8F00820EBE0337E9_13</vt:lpwstr>
  </property>
  <property fmtid="{D5CDD505-2E9C-101B-9397-08002B2CF9AE}" pid="4" name="_IPGFID">
    <vt:lpwstr>[DocID]=1009D35C-13D0-4F03-9E89-1F13820BD1E8</vt:lpwstr>
  </property>
  <property fmtid="{D5CDD505-2E9C-101B-9397-08002B2CF9AE}" pid="5" name="_IPGFLOW_P-9B25_E-1_FP-1_SP-1_CV-6B8A3D57_CN-C66098D5">
    <vt:lpwstr>x4sy+npi9NK6o1PNd9htqyrDPlEkyYLrkxF2VljRkfnE4ytG4t1i/Dnr/3OBJrZOgZTQHOZu9yzXmO2exxQV8hMBeJtiasQAsus9s2h/wcvbe1LGud3VIOkVqYe2B9eBmGOkTbW5v1WrFdk0qkDpRhvuAJPtnOX71Cu0GJrro5mGMDCTuWikiUyiHYfI8HPb0I0Nqr13/d5WA1DGWSqOiy6BSxtkvea1OrKXkd/CC0zvDbpUI+yOPjROHDGg6Tt</vt:lpwstr>
  </property>
  <property fmtid="{D5CDD505-2E9C-101B-9397-08002B2CF9AE}" pid="6" name="_IPGFLOW_P-9B25_E-1_FP-1_SP-2_CV-1626C8AC_CN-A9CE2EFC">
    <vt:lpwstr>vxDHvQGEZ/xGJBCaNvrUstNpEb1mRNP+yBY2uMTTSiIQB4Xq9t0EaDfAWYCZP3CJfNVmy57JholAV73kaxcRfg+8AFCmB5YT1NLPwck1Z2+3v/P/6I+fAPqzdpBid0pS3zGoRnf12TFNGXapQ8wsFcYeKNhmngPRknuZoz78YVT1qdXtBGfuehqZ00eXspVAh837IFVoIV575wVlQvNg9IoKW2jGLUmfTi/SAjeET7lpNaO3fM+euJtThD+ex6j</vt:lpwstr>
  </property>
  <property fmtid="{D5CDD505-2E9C-101B-9397-08002B2CF9AE}" pid="7" name="_IPGFLOW_P-9B25_E-1_FP-1_SP-3_CV-5BDC70CA_CN-320AE905">
    <vt:lpwstr>0vmzszRjUD2/wkrkqDHpFs3sQ99slmVC1QpgtFEf+uuqBmnHGLkdIY1K+dqF4ofIALMS6pqHF4Vss8IoU4/HhOo0Nmi/cx8CWg1DQfLqUidjk=</vt:lpwstr>
  </property>
  <property fmtid="{D5CDD505-2E9C-101B-9397-08002B2CF9AE}" pid="8" name="_IPGFLOW_P-9B25_E-0_FP-1_CV-10A935B5_CN-BA04065C">
    <vt:lpwstr>DPSPMK|3|620|3|0</vt:lpwstr>
  </property>
  <property fmtid="{D5CDD505-2E9C-101B-9397-08002B2CF9AE}" pid="9" name="KSOReadingLayout">
    <vt:bool>false</vt:bool>
  </property>
  <property fmtid="{D5CDD505-2E9C-101B-9397-08002B2CF9AE}" pid="10" name="_IPGFLOW_P-9B25_E-1_FP-2_SP-1_CV-6F8BEE40_CN-57E02AE1">
    <vt:lpwstr>uEb9Fxds3XfdJVEoZq/+gHMhPQi84KOuMfySBJJ5nJzdi9VuX4+4aguYztWOJQ+aii2DE/LtULPgNOYUYmM64GytTqSE/CdVajLgkQRkzfkcdzIs9cBXVtuPEwhpDybB08nrRjIAEO0ggoGLsX0j4c9fu4OwNhccbSWN9JQ3UQbBk6+okukGLisq1eSD+iEpPubEinAqrV57rcxUWsKBqfmX/Dh3S4iaIG0Z73M0ooW/+59He029A4wNjJEZdx6</vt:lpwstr>
  </property>
  <property fmtid="{D5CDD505-2E9C-101B-9397-08002B2CF9AE}" pid="11" name="_IPGFLOW_P-9B25_E-1_FP-2_SP-2_CV-BBC842D3_CN-D0F3695A">
    <vt:lpwstr>5cC5jZoZCfU38NkJesbdtS3+2xXXzD9SmfN2GDZf4JQE9O/AT27kkJtnGirUpsigKgoiH6+s5STRKIQmEHsSGTS8bjBVJQeMM7mZ53idl2AnSp8y7k9FF95mPXiJ4e79M3f7yKBjJsJYa2dZBCmI0sJcjfZ5/kvHVSGne/rBBvhh+FrPcBqpR8xARYYvuzh+y6qZN9kXolIBXq64hFWwsz7Bue4yiROXZNA2F5qLEWFdKbXNmIWkEP0BGQAgqFg</vt:lpwstr>
  </property>
  <property fmtid="{D5CDD505-2E9C-101B-9397-08002B2CF9AE}" pid="12" name="_IPGFLOW_P-9B25_E-1_FP-2_SP-3_CV-228FF528_CN-40942BA2">
    <vt:lpwstr>HSdX0v6gk/AJhO4/lmjw2SCpU2gTtsBDzt58/QHNd00I6Ds1cWMr8jrXDb0dqtsrMRxu6uu3Fgg9jVvyRuZDaXZKzT72Fuj7EInUr+J5qtTGI=</vt:lpwstr>
  </property>
  <property fmtid="{D5CDD505-2E9C-101B-9397-08002B2CF9AE}" pid="13" name="_IPGFLOW_P-9B25_E-0_FP-2_CV-10A935B5_CN-7CE6A92">
    <vt:lpwstr>DPSPMK|3|620|3|0</vt:lpwstr>
  </property>
  <property fmtid="{D5CDD505-2E9C-101B-9397-08002B2CF9AE}" pid="14" name="_IPGLAB_P-9B25_E-1_CV-D077DC5B_CN-26E41215">
    <vt:lpwstr>JsGcuhBMxAW5sd5zJ+IlXuyNcy+nUUvUwgLgfRNcqQ8UI44POmqHGMKN41ng4NAp</vt:lpwstr>
  </property>
  <property fmtid="{D5CDD505-2E9C-101B-9397-08002B2CF9AE}" pid="15" name="_IPGFLOW_P-9B25_E-0_CV-8BD6D882_CN-B2BF0E1D">
    <vt:lpwstr>DPFPMK|3|50|3|0</vt:lpwstr>
  </property>
  <property fmtid="{D5CDD505-2E9C-101B-9397-08002B2CF9AE}" pid="16" name="_IPGFLOW_P-9B25_E-1_FP-3_SP-1_CV-20E99A01_CN-BF75FA40">
    <vt:lpwstr>6i3Iq8uF6qVbXWOI0DDboyvKaHy2mJyeE+ISML0g6V0GeF8Ezb8Q7StKIsjkNQfrIefWlpTiPQAMfuCoXSV5YE2js6U9qo3k7SOCQlT4Z3pqt2xpKVJidTu/zk96KTW1zhG9tQDpX5BPp2vTkvjJKtbu9MAg/DG8u6yA1Qx09J1o3B5XkRddtksEZaUtFWt3TmzF0wXaIpL+0/q/MKCmoJ1wfVTWvIZyF7vR0hzKQl1cBovKTYowQ2QeganmeS1</vt:lpwstr>
  </property>
  <property fmtid="{D5CDD505-2E9C-101B-9397-08002B2CF9AE}" pid="17" name="_IPGFLOW_P-9B25_E-1_FP-3_SP-2_CV-D6BDA3DF_CN-6BDB4345">
    <vt:lpwstr>eTOwI4eO/aTeXvRARwujKxyg2xG9KSAK2YrynZwDFpgyHiCA+jMePkwe+YmvknfiaRp9iZMWOae0O8atGf/sfoXl1zzuL5/n0FI6NvDT1hZxOKIiFfnUoWgWcelJRyLsrFZn+yuAD0p+qZc4YHRZa4aXZRbSD1fqU1et97TKC+sMevf5CWutXPllBYbMSWY4wy5MpdJngPA09FgEDKbVN9zkiN6lAmmBOIT0TpD1CQsU=</vt:lpwstr>
  </property>
  <property fmtid="{D5CDD505-2E9C-101B-9397-08002B2CF9AE}" pid="18" name="_IPGFLOW_P-9B25_E-0_FP-3_CV-96F3ED08_CN-45072F6F">
    <vt:lpwstr>DPSPMK|3|492|2|0</vt:lpwstr>
  </property>
</Properties>
</file>